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355" windowHeight="7620" activeTab="0"/>
  </bookViews>
  <sheets>
    <sheet name="2018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<sst xmlns="http://schemas.openxmlformats.org/spreadsheetml/2006/main" count="34" uniqueCount="30">
  <si>
    <t>ΚΛΗΡΟΔΟΤΗΜΑΤΟΣ ΠΕΡΙΚΛΕΟΥΣ Σ.ΒΛΑΧΟΥ</t>
  </si>
  <si>
    <t>Κωδικοί</t>
  </si>
  <si>
    <t>Τίτλοι  Λογ/σμών</t>
  </si>
  <si>
    <t>ΕΣΟΔΑ</t>
  </si>
  <si>
    <t>Κεφ.Α</t>
  </si>
  <si>
    <t>Τακτικά</t>
  </si>
  <si>
    <t>ΑΡΘΡ.Ι</t>
  </si>
  <si>
    <t>Μερίσματα</t>
  </si>
  <si>
    <t>Κεφ.Β</t>
  </si>
  <si>
    <t>Έκτακτα</t>
  </si>
  <si>
    <t>Σύνολο Εσόδων</t>
  </si>
  <si>
    <t>Υπόλοιπο Προηγούμενων χρήσεων</t>
  </si>
  <si>
    <t>Σύνολο</t>
  </si>
  <si>
    <t>ΕΞΟΔΑ</t>
  </si>
  <si>
    <t>Βοηθήματα</t>
  </si>
  <si>
    <t>ΑΡΘΡ.ΙΙ</t>
  </si>
  <si>
    <t>Φόροι</t>
  </si>
  <si>
    <t>Αμοιβές &amp; προμήθειες τραπεζών</t>
  </si>
  <si>
    <t>Έκτακτα (Αγορά μετοχών)</t>
  </si>
  <si>
    <t>Σύνολο Εξόδων</t>
  </si>
  <si>
    <t>Πλεόνασμα</t>
  </si>
  <si>
    <t>Ποσά προϋπ/να 2018</t>
  </si>
  <si>
    <t>Ποσά προϋπ/να 2017</t>
  </si>
  <si>
    <t>Απολογισμός 2016</t>
  </si>
  <si>
    <t>Ποσά διαμορφωμένα 2017</t>
  </si>
  <si>
    <t>ΠΡΟΫΠΟΛΟΓΙΣΜΟΣ 2018</t>
  </si>
  <si>
    <t>Τόκοι καταθέσεων μικτοί</t>
  </si>
  <si>
    <t>Δαπάνη 5%ο, (άρθ.65, παρ.2, ν.4182/13),συσσωρευμένη επί των εσόδων χρήσεως 2013, 2014, 2015, 2016, 2017</t>
  </si>
  <si>
    <t>ΙΩΑΝΝΗΣ ΚΟΡΜΠΟΣ</t>
  </si>
  <si>
    <t>Ο ΠΡΟΪΣΤΑΜΕΝΟΣ ΤΗΣ Δ/ΝΣΗΣ ΟΙΚΟΝΟΜΙΚΗΣ ΔΙΑΧΕΙΡΙΣΗΣ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</si>
</sst>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8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4" fontId="41" fillId="0" borderId="11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4" fontId="43" fillId="0" borderId="11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right" vertical="center"/>
    </xf>
    <xf numFmtId="0" fontId="41" fillId="0" borderId="11" xfId="0" applyFont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right" vertical="center"/>
    </xf>
    <xf numFmtId="4" fontId="43" fillId="0" borderId="11" xfId="0" applyNumberFormat="1" applyFont="1" applyBorder="1" applyAlignment="1">
      <alignment vertical="center"/>
    </xf>
    <xf numFmtId="4" fontId="41" fillId="0" borderId="11" xfId="0" applyNumberFormat="1" applyFont="1" applyBorder="1" applyAlignment="1">
      <alignment vertical="center"/>
    </xf>
    <xf numFmtId="4" fontId="42" fillId="0" borderId="11" xfId="0" applyNumberFormat="1" applyFont="1" applyBorder="1" applyAlignment="1">
      <alignment horizontal="center" vertical="center"/>
    </xf>
    <xf numFmtId="4" fontId="41" fillId="0" borderId="11" xfId="0" applyNumberFormat="1" applyFont="1" applyBorder="1" applyAlignment="1">
      <alignment vertical="center" wrapText="1"/>
    </xf>
    <xf numFmtId="4" fontId="41" fillId="33" borderId="11" xfId="0" applyNumberFormat="1" applyFont="1" applyFill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4" fontId="44" fillId="0" borderId="11" xfId="0" applyNumberFormat="1" applyFont="1" applyBorder="1" applyAlignment="1">
      <alignment horizontal="right" vertical="center"/>
    </xf>
    <xf numFmtId="4" fontId="45" fillId="0" borderId="11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">
      <selection activeCell="G20" sqref="G20:I22"/>
    </sheetView>
  </sheetViews>
  <sheetFormatPr defaultColWidth="9.140625" defaultRowHeight="15"/>
  <cols>
    <col min="1" max="1" width="16.140625" style="0" customWidth="1"/>
    <col min="2" max="2" width="26.00390625" style="0" customWidth="1"/>
    <col min="3" max="3" width="13.7109375" style="0" customWidth="1"/>
    <col min="4" max="4" width="14.57421875" style="0" customWidth="1"/>
    <col min="5" max="5" width="14.140625" style="0" customWidth="1"/>
    <col min="6" max="6" width="14.00390625" style="0" customWidth="1"/>
  </cols>
  <sheetData>
    <row r="1" ht="15.75" thickBot="1"/>
    <row r="2" spans="1:6" ht="15.75" thickBot="1">
      <c r="A2" s="31" t="s">
        <v>25</v>
      </c>
      <c r="B2" s="32"/>
      <c r="C2" s="32"/>
      <c r="D2" s="32"/>
      <c r="E2" s="32"/>
      <c r="F2" s="33"/>
    </row>
    <row r="3" spans="1:6" ht="15.75" thickBot="1">
      <c r="A3" s="31" t="s">
        <v>0</v>
      </c>
      <c r="B3" s="32"/>
      <c r="C3" s="32"/>
      <c r="D3" s="32"/>
      <c r="E3" s="32"/>
      <c r="F3" s="33"/>
    </row>
    <row r="4" spans="1:6" ht="39" thickBot="1">
      <c r="A4" s="1" t="s">
        <v>1</v>
      </c>
      <c r="B4" s="2" t="s">
        <v>2</v>
      </c>
      <c r="C4" s="2" t="s">
        <v>21</v>
      </c>
      <c r="D4" s="19" t="s">
        <v>22</v>
      </c>
      <c r="E4" s="2" t="s">
        <v>24</v>
      </c>
      <c r="F4" s="2" t="s">
        <v>23</v>
      </c>
    </row>
    <row r="5" spans="1:6" ht="15.75" thickBot="1">
      <c r="A5" s="3"/>
      <c r="B5" s="4" t="s">
        <v>3</v>
      </c>
      <c r="C5" s="4"/>
      <c r="D5" s="20"/>
      <c r="E5" s="5"/>
      <c r="F5" s="5"/>
    </row>
    <row r="6" spans="1:6" ht="15.75" thickBot="1">
      <c r="A6" s="3" t="s">
        <v>4</v>
      </c>
      <c r="B6" s="5" t="s">
        <v>5</v>
      </c>
      <c r="C6" s="5"/>
      <c r="D6" s="20"/>
      <c r="E6" s="5"/>
      <c r="F6" s="5"/>
    </row>
    <row r="7" spans="1:6" ht="15.75" thickBot="1">
      <c r="A7" s="3" t="s">
        <v>6</v>
      </c>
      <c r="B7" s="5" t="s">
        <v>7</v>
      </c>
      <c r="C7" s="5"/>
      <c r="D7" s="20"/>
      <c r="E7" s="5"/>
      <c r="F7" s="5"/>
    </row>
    <row r="8" spans="1:6" ht="15.75" thickBot="1">
      <c r="A8" s="3"/>
      <c r="B8" s="5" t="s">
        <v>26</v>
      </c>
      <c r="C8" s="15">
        <v>2507</v>
      </c>
      <c r="D8" s="21">
        <v>4333</v>
      </c>
      <c r="E8" s="6">
        <f>2548.89+2614.44+1.39+2.75</f>
        <v>5167.47</v>
      </c>
      <c r="F8" s="6">
        <v>3767.58</v>
      </c>
    </row>
    <row r="9" spans="1:6" ht="15.75" thickBot="1">
      <c r="A9" s="3" t="s">
        <v>8</v>
      </c>
      <c r="B9" s="5" t="s">
        <v>9</v>
      </c>
      <c r="C9" s="15"/>
      <c r="D9" s="20"/>
      <c r="E9" s="5"/>
      <c r="F9" s="5"/>
    </row>
    <row r="10" spans="1:6" ht="15.75" thickBot="1">
      <c r="A10" s="3"/>
      <c r="B10" s="7" t="s">
        <v>10</v>
      </c>
      <c r="C10" s="6">
        <f>SUM(C5:C9)</f>
        <v>2507</v>
      </c>
      <c r="D10" s="21">
        <f>SUM(D5:D9)</f>
        <v>4333</v>
      </c>
      <c r="E10" s="6">
        <f>SUM(E5:E9)</f>
        <v>5167.47</v>
      </c>
      <c r="F10" s="6">
        <f>SUM(F6:F9)</f>
        <v>3767.58</v>
      </c>
    </row>
    <row r="11" spans="1:6" ht="15.75" thickBot="1">
      <c r="A11" s="8" t="s">
        <v>11</v>
      </c>
      <c r="B11" s="7"/>
      <c r="C11" s="14">
        <f>E21</f>
        <v>188973.18</v>
      </c>
      <c r="D11" s="21">
        <v>182855</v>
      </c>
      <c r="E11" s="6">
        <f>F21</f>
        <v>185390.22999999998</v>
      </c>
      <c r="F11" s="6">
        <f>182958.85</f>
        <v>182958.85</v>
      </c>
    </row>
    <row r="12" spans="1:6" ht="15.75" thickBot="1">
      <c r="A12" s="8"/>
      <c r="B12" s="7" t="s">
        <v>12</v>
      </c>
      <c r="C12" s="9">
        <f>C11+C10</f>
        <v>191480.18</v>
      </c>
      <c r="D12" s="22">
        <f>D11+D10</f>
        <v>187188</v>
      </c>
      <c r="E12" s="9">
        <f>E11+E10</f>
        <v>190557.69999999998</v>
      </c>
      <c r="F12" s="9">
        <f>F11+F10</f>
        <v>186726.43</v>
      </c>
    </row>
    <row r="13" spans="1:6" ht="15.75" thickBot="1">
      <c r="A13" s="3"/>
      <c r="B13" s="4" t="s">
        <v>13</v>
      </c>
      <c r="C13" s="16"/>
      <c r="D13" s="20"/>
      <c r="E13" s="5"/>
      <c r="F13" s="5"/>
    </row>
    <row r="14" spans="1:6" ht="15.75" thickBot="1">
      <c r="A14" s="3" t="s">
        <v>4</v>
      </c>
      <c r="B14" s="5" t="s">
        <v>5</v>
      </c>
      <c r="C14" s="15"/>
      <c r="D14" s="20"/>
      <c r="E14" s="5"/>
      <c r="F14" s="5"/>
    </row>
    <row r="15" spans="1:6" ht="15.75" thickBot="1">
      <c r="A15" s="3" t="s">
        <v>6</v>
      </c>
      <c r="B15" s="5" t="s">
        <v>14</v>
      </c>
      <c r="C15" s="15">
        <v>160000</v>
      </c>
      <c r="D15" s="21">
        <v>160000</v>
      </c>
      <c r="E15" s="6">
        <v>0</v>
      </c>
      <c r="F15" s="10">
        <v>0</v>
      </c>
    </row>
    <row r="16" spans="1:6" ht="15.75" thickBot="1">
      <c r="A16" s="3" t="s">
        <v>15</v>
      </c>
      <c r="B16" s="5" t="s">
        <v>16</v>
      </c>
      <c r="C16" s="15">
        <v>1900</v>
      </c>
      <c r="D16" s="21">
        <v>1600</v>
      </c>
      <c r="E16" s="6">
        <f>382.33+392.17+0.42+0.21+806.39</f>
        <v>1581.52</v>
      </c>
      <c r="F16" s="6">
        <v>1329.2</v>
      </c>
    </row>
    <row r="17" spans="1:6" ht="26.25" thickBot="1">
      <c r="A17" s="3"/>
      <c r="B17" s="11" t="s">
        <v>17</v>
      </c>
      <c r="C17" s="17">
        <v>200</v>
      </c>
      <c r="D17" s="23">
        <v>350</v>
      </c>
      <c r="E17" s="10">
        <v>3</v>
      </c>
      <c r="F17" s="10">
        <v>7</v>
      </c>
    </row>
    <row r="18" spans="1:6" ht="15.75" thickBot="1">
      <c r="A18" s="3" t="s">
        <v>8</v>
      </c>
      <c r="B18" s="5" t="s">
        <v>18</v>
      </c>
      <c r="C18" s="15"/>
      <c r="D18" s="21">
        <v>15000</v>
      </c>
      <c r="E18" s="6"/>
      <c r="F18" s="10">
        <v>0</v>
      </c>
    </row>
    <row r="19" spans="1:6" ht="53.25" customHeight="1" thickBot="1">
      <c r="A19" s="3"/>
      <c r="B19" s="12" t="s">
        <v>27</v>
      </c>
      <c r="C19" s="18">
        <f>D19-17.25+(F8*0.005)+(E8*0.005)</f>
        <v>237.32524999999998</v>
      </c>
      <c r="D19" s="24">
        <v>209.9</v>
      </c>
      <c r="E19" s="13"/>
      <c r="F19" s="5"/>
    </row>
    <row r="20" spans="1:9" ht="15.75" thickBot="1">
      <c r="A20" s="3"/>
      <c r="B20" s="7" t="s">
        <v>19</v>
      </c>
      <c r="C20" s="9">
        <f>SUM(C14:C19)</f>
        <v>162337.32525</v>
      </c>
      <c r="D20" s="22">
        <f>SUM(D14:D19)</f>
        <v>177159.9</v>
      </c>
      <c r="E20" s="9">
        <f>SUM(E14:E19)</f>
        <v>1584.52</v>
      </c>
      <c r="F20" s="9">
        <f>SUM(F14:F19)</f>
        <v>1336.2</v>
      </c>
      <c r="G20" s="29"/>
      <c r="H20" s="29"/>
      <c r="I20" s="30"/>
    </row>
    <row r="21" spans="1:9" ht="15.75" thickBot="1">
      <c r="A21" s="3"/>
      <c r="B21" s="7" t="s">
        <v>20</v>
      </c>
      <c r="C21" s="9">
        <f>C12-C20</f>
        <v>29142.85475</v>
      </c>
      <c r="D21" s="22">
        <f>D12-D20</f>
        <v>10028.100000000006</v>
      </c>
      <c r="E21" s="9">
        <f>E12-E20</f>
        <v>188973.18</v>
      </c>
      <c r="F21" s="9">
        <f>F12-F20</f>
        <v>185390.22999999998</v>
      </c>
      <c r="G21" s="30"/>
      <c r="H21" s="30"/>
      <c r="I21" s="30"/>
    </row>
    <row r="22" spans="7:9" ht="15">
      <c r="G22" s="30"/>
      <c r="H22" s="30"/>
      <c r="I22" s="30"/>
    </row>
    <row r="23" spans="1:4" ht="44.25" customHeight="1">
      <c r="A23" s="25"/>
      <c r="B23" s="26"/>
      <c r="C23" s="34" t="s">
        <v>29</v>
      </c>
      <c r="D23" s="35"/>
    </row>
    <row r="27" spans="1:4" ht="15">
      <c r="A27" s="27"/>
      <c r="B27" s="28"/>
      <c r="C27" s="36" t="s">
        <v>28</v>
      </c>
      <c r="D27" s="37"/>
    </row>
  </sheetData>
  <sheetProtection/>
  <mergeCells count="4">
    <mergeCell ref="A2:F2"/>
    <mergeCell ref="A3:F3"/>
    <mergeCell ref="C23:D23"/>
    <mergeCell ref="C27:D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cmantza</cp:lastModifiedBy>
  <cp:lastPrinted>2018-02-27T07:52:33Z</cp:lastPrinted>
  <dcterms:created xsi:type="dcterms:W3CDTF">2018-01-29T12:53:21Z</dcterms:created>
  <dcterms:modified xsi:type="dcterms:W3CDTF">2018-07-03T12:55:40Z</dcterms:modified>
  <cp:category/>
  <cp:version/>
  <cp:contentType/>
  <cp:contentStatus/>
</cp:coreProperties>
</file>